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0" windowWidth="20490" windowHeight="7755" activeTab="3"/>
  </bookViews>
  <sheets>
    <sheet name="ბიუჯეტი" sheetId="6" r:id="rId1"/>
    <sheet name="Cash Flows" sheetId="4" r:id="rId2"/>
    <sheet name="რეალიზაცის მოცულობა" sheetId="2" r:id="rId3"/>
    <sheet name="მოგებაზარალი" sheetId="3" r:id="rId4"/>
  </sheets>
  <definedNames>
    <definedName name="StartDate">#REF!</definedName>
  </definedNames>
  <calcPr calcId="152511"/>
</workbook>
</file>

<file path=xl/calcChain.xml><?xml version="1.0" encoding="utf-8"?>
<calcChain xmlns="http://schemas.openxmlformats.org/spreadsheetml/2006/main">
  <c r="N35" i="4" l="1"/>
  <c r="C35" i="4"/>
  <c r="D35" i="4"/>
  <c r="E35" i="4"/>
  <c r="F35" i="4"/>
  <c r="G35" i="4"/>
  <c r="H35" i="4"/>
  <c r="I35" i="4"/>
  <c r="J35" i="4"/>
  <c r="K35" i="4"/>
  <c r="L35" i="4"/>
  <c r="M35" i="4"/>
  <c r="B35" i="4"/>
  <c r="B33" i="4"/>
  <c r="C33" i="4"/>
  <c r="E33" i="4"/>
  <c r="F33" i="4"/>
  <c r="G33" i="4"/>
  <c r="H33" i="4"/>
  <c r="I33" i="4"/>
  <c r="J33" i="4"/>
  <c r="K33" i="4"/>
  <c r="L33" i="4"/>
  <c r="M33" i="4"/>
  <c r="E4" i="6" l="1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C32" i="4" l="1"/>
  <c r="D32" i="4"/>
  <c r="D33" i="4" s="1"/>
  <c r="E32" i="4"/>
  <c r="F32" i="4"/>
  <c r="G32" i="4"/>
  <c r="H32" i="4"/>
  <c r="I32" i="4"/>
  <c r="J32" i="4"/>
  <c r="K32" i="4"/>
  <c r="L32" i="4"/>
  <c r="M32" i="4"/>
  <c r="B32" i="4"/>
  <c r="C9" i="4"/>
  <c r="D9" i="4"/>
  <c r="E9" i="4"/>
  <c r="F9" i="4"/>
  <c r="G9" i="4"/>
  <c r="H9" i="4"/>
  <c r="I9" i="4"/>
  <c r="J9" i="4"/>
  <c r="K9" i="4"/>
  <c r="L9" i="4"/>
  <c r="M9" i="4"/>
  <c r="B9" i="4"/>
  <c r="C22" i="4"/>
  <c r="D22" i="4"/>
  <c r="E22" i="4"/>
  <c r="F22" i="4"/>
  <c r="G22" i="4"/>
  <c r="H22" i="4"/>
  <c r="I22" i="4"/>
  <c r="J22" i="4"/>
  <c r="K22" i="4"/>
  <c r="L22" i="4"/>
  <c r="M22" i="4"/>
  <c r="B22" i="4"/>
  <c r="N22" i="4" s="1"/>
  <c r="C15" i="4"/>
  <c r="D15" i="4"/>
  <c r="E15" i="4"/>
  <c r="F15" i="4"/>
  <c r="G15" i="4"/>
  <c r="H15" i="4"/>
  <c r="I15" i="4"/>
  <c r="J15" i="4"/>
  <c r="K15" i="4"/>
  <c r="L15" i="4"/>
  <c r="M15" i="4"/>
  <c r="B15" i="4"/>
  <c r="E3" i="6"/>
  <c r="N33" i="4" l="1"/>
  <c r="N32" i="4"/>
  <c r="N9" i="4"/>
  <c r="N15" i="4"/>
  <c r="D6" i="3"/>
  <c r="E6" i="3"/>
  <c r="E7" i="3" s="1"/>
  <c r="C6" i="3"/>
  <c r="D4" i="2"/>
  <c r="D10" i="2"/>
  <c r="S12" i="2"/>
  <c r="S11" i="2"/>
  <c r="S10" i="2"/>
  <c r="P12" i="2"/>
  <c r="P11" i="2"/>
  <c r="P10" i="2"/>
  <c r="M12" i="2"/>
  <c r="M11" i="2"/>
  <c r="M10" i="2"/>
  <c r="J12" i="2"/>
  <c r="J11" i="2"/>
  <c r="J10" i="2"/>
  <c r="G12" i="2"/>
  <c r="G11" i="2"/>
  <c r="G10" i="2"/>
  <c r="D12" i="2"/>
  <c r="D11" i="2"/>
  <c r="S6" i="2"/>
  <c r="S5" i="2"/>
  <c r="S4" i="2"/>
  <c r="P6" i="2"/>
  <c r="P5" i="2"/>
  <c r="P4" i="2"/>
  <c r="M6" i="2"/>
  <c r="M5" i="2"/>
  <c r="M4" i="2"/>
  <c r="J6" i="2"/>
  <c r="J5" i="2"/>
  <c r="J4" i="2"/>
  <c r="G6" i="2"/>
  <c r="G5" i="2"/>
  <c r="G4" i="2"/>
  <c r="D6" i="2"/>
  <c r="D5" i="2"/>
  <c r="D7" i="3" l="1"/>
  <c r="D8" i="3" s="1"/>
  <c r="C7" i="3"/>
  <c r="C8" i="3" s="1"/>
  <c r="E8" i="3"/>
</calcChain>
</file>

<file path=xl/sharedStrings.xml><?xml version="1.0" encoding="utf-8"?>
<sst xmlns="http://schemas.openxmlformats.org/spreadsheetml/2006/main" count="99" uniqueCount="44">
  <si>
    <t>თვე (1)</t>
  </si>
  <si>
    <t>თვე (2)</t>
  </si>
  <si>
    <t>თვე (3)</t>
  </si>
  <si>
    <t>თვე (4)</t>
  </si>
  <si>
    <t>თვე (5)</t>
  </si>
  <si>
    <t>თვე (6)</t>
  </si>
  <si>
    <t>თვე (7)</t>
  </si>
  <si>
    <t>თვე (8)</t>
  </si>
  <si>
    <t>თვე (9)</t>
  </si>
  <si>
    <t>თვე (10)</t>
  </si>
  <si>
    <t>თვე (11)</t>
  </si>
  <si>
    <t>თვე (12)</t>
  </si>
  <si>
    <t>სულ</t>
  </si>
  <si>
    <t>შემოსავალი რეალიზაციიდან</t>
  </si>
  <si>
    <t>გაყიდვები</t>
  </si>
  <si>
    <t xml:space="preserve">პროდუქტი 1 </t>
  </si>
  <si>
    <t>პროდუქტი 2</t>
  </si>
  <si>
    <t>ერთეული</t>
  </si>
  <si>
    <t>ფასი</t>
  </si>
  <si>
    <t>შემოსავალი</t>
  </si>
  <si>
    <t>პროდუქტი 3</t>
  </si>
  <si>
    <t>ხარჯი</t>
  </si>
  <si>
    <t>ცვეთა და ამორტიზაცია</t>
  </si>
  <si>
    <t>მოგების გადასახადი 15%</t>
  </si>
  <si>
    <t xml:space="preserve">შემოსავალი რეალიზაციიდან </t>
  </si>
  <si>
    <t>საინვესტიციო ხარჯები</t>
  </si>
  <si>
    <t>ჯამი</t>
  </si>
  <si>
    <t>საოპერაციო მოგება</t>
  </si>
  <si>
    <t>საინვესტიციო მოგება</t>
  </si>
  <si>
    <t>წელი ( 1)</t>
  </si>
  <si>
    <t>წელი (2)</t>
  </si>
  <si>
    <t>წელი ( 3)</t>
  </si>
  <si>
    <t xml:space="preserve"> მოგება დაბეგვრამდე</t>
  </si>
  <si>
    <t>წმინდა მოგება</t>
  </si>
  <si>
    <t>აღწერილობა</t>
  </si>
  <si>
    <t>რაოდენობა</t>
  </si>
  <si>
    <t>ფასი(ერთეული)</t>
  </si>
  <si>
    <t>თანადაფინანსება</t>
  </si>
  <si>
    <t>ცალი</t>
  </si>
  <si>
    <t>მაგ: თაფლის საწური</t>
  </si>
  <si>
    <t xml:space="preserve">BCNG-დან მოთხოვნილი თანხა </t>
  </si>
  <si>
    <t>მაგ: ფუტკრის სკა</t>
  </si>
  <si>
    <t>ფიქსირებული ხარჯები</t>
  </si>
  <si>
    <t xml:space="preserve">ცვალებადი ხარჯები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</si>
</sst>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[$-409]mmm\-yy;@"/>
    <numFmt numFmtId="166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/>
      <name val="Cambria"/>
      <family val="2"/>
      <scheme val="major"/>
    </font>
    <font>
      <sz val="12"/>
      <name val="Cambria"/>
      <family val="2"/>
      <scheme val="maj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theme="3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0" fontId="2" fillId="2" borderId="0" applyNumberFormat="0" applyBorder="0" applyAlignment="0" applyProtection="0"/>
    <xf numFmtId="44" fontId="8" fillId="0" borderId="0" applyFont="0" applyFill="0" applyBorder="0" applyAlignment="0" applyProtection="0"/>
  </cellStyleXfs>
  <cellXfs count="83">
    <xf numFmtId="0" fontId="0" fillId="0" borderId="0" xfId="0"/>
    <xf numFmtId="0" fontId="1" fillId="0" borderId="2" xfId="1" applyBorder="1" applyAlignment="1">
      <alignment vertical="center" wrapText="1"/>
    </xf>
    <xf numFmtId="164" fontId="4" fillId="5" borderId="2" xfId="0" applyNumberFormat="1" applyFont="1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164" fontId="4" fillId="3" borderId="4" xfId="0" applyNumberFormat="1" applyFont="1" applyFill="1" applyBorder="1" applyAlignment="1">
      <alignment horizontal="center" vertical="center" wrapText="1"/>
    </xf>
    <xf numFmtId="0" fontId="0" fillId="4" borderId="2" xfId="0" applyFill="1" applyBorder="1"/>
    <xf numFmtId="0" fontId="0" fillId="5" borderId="2" xfId="0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164" fontId="4" fillId="5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2" xfId="0" applyBorder="1"/>
    <xf numFmtId="0" fontId="3" fillId="4" borderId="6" xfId="2" applyFont="1" applyFill="1" applyBorder="1" applyAlignment="1">
      <alignment vertical="center"/>
    </xf>
    <xf numFmtId="0" fontId="0" fillId="0" borderId="12" xfId="0" applyBorder="1"/>
    <xf numFmtId="0" fontId="0" fillId="0" borderId="2" xfId="0" applyBorder="1" applyAlignment="1"/>
    <xf numFmtId="164" fontId="3" fillId="5" borderId="14" xfId="2" applyNumberFormat="1" applyFont="1" applyFill="1" applyBorder="1" applyAlignment="1">
      <alignment vertical="center"/>
    </xf>
    <xf numFmtId="164" fontId="3" fillId="5" borderId="18" xfId="2" applyNumberFormat="1" applyFont="1" applyFill="1" applyBorder="1" applyAlignment="1">
      <alignment vertical="center"/>
    </xf>
    <xf numFmtId="0" fontId="0" fillId="0" borderId="2" xfId="0" applyBorder="1" applyAlignment="1">
      <alignment horizontal="center" wrapText="1"/>
    </xf>
    <xf numFmtId="0" fontId="0" fillId="0" borderId="9" xfId="0" applyBorder="1" applyAlignment="1">
      <alignment horizontal="left" wrapText="1"/>
    </xf>
    <xf numFmtId="0" fontId="0" fillId="0" borderId="7" xfId="0" applyBorder="1" applyAlignment="1">
      <alignment horizont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6" xfId="0" applyBorder="1" applyAlignment="1">
      <alignment horizontal="left" wrapText="1"/>
    </xf>
    <xf numFmtId="0" fontId="0" fillId="0" borderId="9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0" xfId="0" applyBorder="1"/>
    <xf numFmtId="0" fontId="6" fillId="4" borderId="2" xfId="2" applyFont="1" applyFill="1" applyBorder="1" applyAlignment="1">
      <alignment vertical="center"/>
    </xf>
    <xf numFmtId="0" fontId="0" fillId="6" borderId="2" xfId="0" applyFill="1" applyBorder="1"/>
    <xf numFmtId="164" fontId="3" fillId="5" borderId="2" xfId="2" applyNumberFormat="1" applyFont="1" applyFill="1" applyBorder="1" applyAlignment="1">
      <alignment vertical="center"/>
    </xf>
    <xf numFmtId="0" fontId="3" fillId="5" borderId="2" xfId="2" applyFont="1" applyFill="1" applyBorder="1" applyAlignment="1">
      <alignment vertical="center"/>
    </xf>
    <xf numFmtId="164" fontId="3" fillId="4" borderId="2" xfId="2" applyNumberFormat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164" fontId="3" fillId="5" borderId="24" xfId="2" applyNumberFormat="1" applyFont="1" applyFill="1" applyBorder="1" applyAlignment="1">
      <alignment horizontal="center" vertical="center" wrapText="1"/>
    </xf>
    <xf numFmtId="164" fontId="3" fillId="5" borderId="25" xfId="2" applyNumberFormat="1" applyFont="1" applyFill="1" applyBorder="1" applyAlignment="1">
      <alignment horizontal="center" vertical="center" wrapText="1"/>
    </xf>
    <xf numFmtId="166" fontId="6" fillId="4" borderId="2" xfId="2" applyNumberFormat="1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164" fontId="4" fillId="3" borderId="5" xfId="0" applyNumberFormat="1" applyFont="1" applyFill="1" applyBorder="1" applyAlignment="1">
      <alignment horizontal="center" vertical="center"/>
    </xf>
    <xf numFmtId="164" fontId="4" fillId="3" borderId="4" xfId="0" applyNumberFormat="1" applyFont="1" applyFill="1" applyBorder="1" applyAlignment="1">
      <alignment horizontal="center" vertical="center"/>
    </xf>
    <xf numFmtId="164" fontId="4" fillId="5" borderId="3" xfId="0" applyNumberFormat="1" applyFont="1" applyFill="1" applyBorder="1" applyAlignment="1">
      <alignment horizontal="center" vertical="center"/>
    </xf>
    <xf numFmtId="164" fontId="4" fillId="5" borderId="5" xfId="0" applyNumberFormat="1" applyFont="1" applyFill="1" applyBorder="1" applyAlignment="1">
      <alignment horizontal="center" vertical="center"/>
    </xf>
    <xf numFmtId="164" fontId="4" fillId="5" borderId="4" xfId="0" applyNumberFormat="1" applyFont="1" applyFill="1" applyBorder="1" applyAlignment="1">
      <alignment horizontal="center" vertical="center"/>
    </xf>
    <xf numFmtId="0" fontId="0" fillId="0" borderId="7" xfId="0" applyNumberFormat="1" applyBorder="1" applyAlignment="1">
      <alignment horizontal="center" wrapText="1"/>
    </xf>
    <xf numFmtId="0" fontId="0" fillId="0" borderId="2" xfId="0" applyNumberFormat="1" applyBorder="1" applyAlignment="1">
      <alignment horizontal="center" wrapText="1"/>
    </xf>
    <xf numFmtId="0" fontId="0" fillId="0" borderId="12" xfId="0" applyNumberFormat="1" applyBorder="1" applyAlignment="1">
      <alignment horizontal="center" wrapText="1"/>
    </xf>
    <xf numFmtId="0" fontId="3" fillId="5" borderId="24" xfId="2" applyNumberFormat="1" applyFont="1" applyFill="1" applyBorder="1" applyAlignment="1">
      <alignment horizontal="center" vertical="center" wrapText="1"/>
    </xf>
    <xf numFmtId="0" fontId="3" fillId="5" borderId="25" xfId="2" applyNumberFormat="1" applyFont="1" applyFill="1" applyBorder="1" applyAlignment="1">
      <alignment horizontal="center" vertical="center" wrapText="1"/>
    </xf>
    <xf numFmtId="0" fontId="0" fillId="0" borderId="7" xfId="3" applyNumberFormat="1" applyFont="1" applyBorder="1" applyAlignment="1">
      <alignment horizontal="center" wrapText="1"/>
    </xf>
    <xf numFmtId="0" fontId="0" fillId="0" borderId="8" xfId="0" applyNumberFormat="1" applyBorder="1" applyAlignment="1">
      <alignment horizontal="center" wrapText="1"/>
    </xf>
    <xf numFmtId="0" fontId="0" fillId="0" borderId="2" xfId="3" applyNumberFormat="1" applyFont="1" applyBorder="1" applyAlignment="1">
      <alignment horizontal="center" wrapText="1"/>
    </xf>
    <xf numFmtId="0" fontId="0" fillId="0" borderId="10" xfId="0" applyNumberFormat="1" applyBorder="1" applyAlignment="1">
      <alignment horizontal="center" wrapText="1"/>
    </xf>
    <xf numFmtId="0" fontId="0" fillId="0" borderId="2" xfId="0" applyNumberFormat="1" applyBorder="1"/>
    <xf numFmtId="0" fontId="0" fillId="0" borderId="10" xfId="0" applyNumberFormat="1" applyBorder="1"/>
    <xf numFmtId="0" fontId="0" fillId="0" borderId="12" xfId="0" applyNumberFormat="1" applyBorder="1"/>
    <xf numFmtId="0" fontId="0" fillId="0" borderId="13" xfId="0" applyNumberFormat="1" applyBorder="1"/>
    <xf numFmtId="0" fontId="0" fillId="0" borderId="0" xfId="0" applyNumberFormat="1"/>
    <xf numFmtId="0" fontId="6" fillId="4" borderId="2" xfId="2" applyNumberFormat="1" applyFont="1" applyFill="1" applyBorder="1" applyAlignment="1">
      <alignment vertical="center"/>
    </xf>
    <xf numFmtId="0" fontId="6" fillId="4" borderId="2" xfId="2" applyNumberFormat="1" applyFont="1" applyFill="1" applyBorder="1" applyAlignment="1">
      <alignment horizontal="center" vertical="center"/>
    </xf>
    <xf numFmtId="0" fontId="6" fillId="4" borderId="22" xfId="2" applyNumberFormat="1" applyFont="1" applyFill="1" applyBorder="1" applyAlignment="1">
      <alignment horizontal="center" vertical="center"/>
    </xf>
    <xf numFmtId="0" fontId="0" fillId="6" borderId="2" xfId="0" applyNumberFormat="1" applyFill="1" applyBorder="1"/>
    <xf numFmtId="0" fontId="0" fillId="6" borderId="3" xfId="0" applyNumberFormat="1" applyFill="1" applyBorder="1"/>
    <xf numFmtId="0" fontId="1" fillId="4" borderId="21" xfId="2" applyNumberFormat="1" applyFont="1" applyFill="1" applyBorder="1" applyAlignment="1">
      <alignment vertical="center"/>
    </xf>
    <xf numFmtId="0" fontId="0" fillId="0" borderId="19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22" xfId="0" applyNumberFormat="1" applyBorder="1" applyAlignment="1">
      <alignment horizontal="center"/>
    </xf>
    <xf numFmtId="0" fontId="7" fillId="0" borderId="19" xfId="0" applyNumberFormat="1" applyFont="1" applyBorder="1" applyAlignment="1">
      <alignment horizontal="center"/>
    </xf>
    <xf numFmtId="0" fontId="7" fillId="0" borderId="0" xfId="0" applyNumberFormat="1" applyFont="1" applyBorder="1" applyAlignment="1">
      <alignment horizontal="center"/>
    </xf>
    <xf numFmtId="0" fontId="0" fillId="0" borderId="23" xfId="0" applyNumberFormat="1" applyBorder="1" applyAlignment="1">
      <alignment horizontal="center"/>
    </xf>
    <xf numFmtId="0" fontId="0" fillId="0" borderId="20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16" xfId="0" applyNumberFormat="1" applyBorder="1" applyAlignment="1">
      <alignment horizontal="center"/>
    </xf>
    <xf numFmtId="0" fontId="0" fillId="0" borderId="17" xfId="0" applyNumberFormat="1" applyBorder="1" applyAlignment="1">
      <alignment horizontal="center"/>
    </xf>
    <xf numFmtId="0" fontId="0" fillId="0" borderId="2" xfId="0" applyNumberFormat="1" applyBorder="1" applyAlignment="1"/>
    <xf numFmtId="0" fontId="0" fillId="0" borderId="3" xfId="0" applyNumberFormat="1" applyBorder="1"/>
    <xf numFmtId="0" fontId="1" fillId="0" borderId="21" xfId="0" applyNumberFormat="1" applyFont="1" applyBorder="1"/>
    <xf numFmtId="0" fontId="0" fillId="0" borderId="3" xfId="0" applyNumberFormat="1" applyBorder="1" applyAlignment="1"/>
    <xf numFmtId="0" fontId="0" fillId="0" borderId="5" xfId="0" applyNumberFormat="1" applyBorder="1" applyAlignment="1"/>
    <xf numFmtId="0" fontId="0" fillId="0" borderId="4" xfId="0" applyNumberFormat="1" applyBorder="1" applyAlignment="1"/>
    <xf numFmtId="0" fontId="0" fillId="0" borderId="23" xfId="0" applyNumberFormat="1" applyBorder="1"/>
    <xf numFmtId="0" fontId="1" fillId="4" borderId="2" xfId="1" applyNumberFormat="1" applyFill="1" applyBorder="1" applyAlignment="1">
      <alignment vertical="center" wrapText="1"/>
    </xf>
    <xf numFmtId="0" fontId="5" fillId="4" borderId="2" xfId="1" applyNumberFormat="1" applyFont="1" applyFill="1" applyBorder="1" applyAlignment="1">
      <alignment vertical="center"/>
    </xf>
    <xf numFmtId="0" fontId="0" fillId="4" borderId="2" xfId="0" applyNumberFormat="1" applyFill="1" applyBorder="1"/>
    <xf numFmtId="0" fontId="0" fillId="0" borderId="13" xfId="0" applyNumberFormat="1" applyBorder="1" applyAlignment="1">
      <alignment horizontal="center" wrapText="1"/>
    </xf>
  </cellXfs>
  <cellStyles count="4">
    <cellStyle name="Currency" xfId="3" builtinId="4"/>
    <cellStyle name="Good" xfId="2" builtinId="26"/>
    <cellStyle name="Heading 3" xfId="1" builtinId="18"/>
    <cellStyle name="Normal" xfId="0" builtinId="0"/>
  </cellStyles>
  <dxfs count="12">
    <dxf>
      <font>
        <color theme="7"/>
      </font>
    </dxf>
    <dxf>
      <font>
        <color theme="7"/>
      </font>
    </dxf>
    <dxf>
      <font>
        <color theme="7"/>
      </font>
    </dxf>
    <dxf>
      <font>
        <color theme="7"/>
      </font>
    </dxf>
    <dxf>
      <font>
        <color theme="7"/>
      </font>
    </dxf>
    <dxf>
      <font>
        <color theme="7"/>
      </font>
    </dxf>
    <dxf>
      <font>
        <color theme="7"/>
      </font>
    </dxf>
    <dxf>
      <font>
        <color theme="7"/>
      </font>
    </dxf>
    <dxf>
      <font>
        <color theme="7"/>
      </font>
    </dxf>
    <dxf>
      <font>
        <color theme="7"/>
      </font>
    </dxf>
    <dxf>
      <font>
        <color theme="7"/>
      </font>
    </dxf>
    <dxf>
      <font>
        <color theme="7"/>
      </font>
    </dxf>
  </dxfs>
  <tableStyles count="0" defaultTableStyle="TableStyleMedium2" defaultPivotStyle="PivotStyleMedium9"/>
  <colors>
    <mruColors>
      <color rgb="FFC050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E3" sqref="E3"/>
    </sheetView>
  </sheetViews>
  <sheetFormatPr defaultRowHeight="15" x14ac:dyDescent="0.25"/>
  <cols>
    <col min="1" max="1" width="22.5703125" customWidth="1"/>
    <col min="2" max="2" width="16.140625" customWidth="1"/>
    <col min="3" max="3" width="23.7109375" style="54" customWidth="1"/>
    <col min="4" max="4" width="23.28515625" style="54" customWidth="1"/>
    <col min="5" max="5" width="14.85546875" style="54" customWidth="1"/>
    <col min="6" max="6" width="28.85546875" style="54" customWidth="1"/>
    <col min="7" max="7" width="27" style="54" customWidth="1"/>
  </cols>
  <sheetData>
    <row r="1" spans="1:7" ht="30.75" thickBot="1" x14ac:dyDescent="0.3">
      <c r="A1" s="32" t="s">
        <v>34</v>
      </c>
      <c r="B1" s="32" t="s">
        <v>17</v>
      </c>
      <c r="C1" s="44" t="s">
        <v>35</v>
      </c>
      <c r="D1" s="44" t="s">
        <v>36</v>
      </c>
      <c r="E1" s="44" t="s">
        <v>26</v>
      </c>
      <c r="F1" s="44" t="s">
        <v>40</v>
      </c>
      <c r="G1" s="45" t="s">
        <v>37</v>
      </c>
    </row>
    <row r="2" spans="1:7" x14ac:dyDescent="0.25">
      <c r="A2" s="22" t="s">
        <v>41</v>
      </c>
      <c r="B2" s="19" t="s">
        <v>38</v>
      </c>
      <c r="C2" s="41">
        <v>5</v>
      </c>
      <c r="D2" s="46">
        <v>250</v>
      </c>
      <c r="E2" s="41">
        <v>1250</v>
      </c>
      <c r="F2" s="41">
        <v>1250</v>
      </c>
      <c r="G2" s="47"/>
    </row>
    <row r="3" spans="1:7" x14ac:dyDescent="0.25">
      <c r="A3" s="18" t="s">
        <v>39</v>
      </c>
      <c r="B3" s="17" t="s">
        <v>38</v>
      </c>
      <c r="C3" s="42">
        <v>1</v>
      </c>
      <c r="D3" s="48">
        <v>500</v>
      </c>
      <c r="E3" s="42">
        <f>D3*C3</f>
        <v>500</v>
      </c>
      <c r="F3" s="42"/>
      <c r="G3" s="49">
        <v>500</v>
      </c>
    </row>
    <row r="4" spans="1:7" x14ac:dyDescent="0.25">
      <c r="A4" s="18"/>
      <c r="B4" s="17"/>
      <c r="C4" s="42"/>
      <c r="D4" s="42"/>
      <c r="E4" s="42">
        <f t="shared" ref="E4:E22" si="0">D4*C4</f>
        <v>0</v>
      </c>
      <c r="F4" s="42"/>
      <c r="G4" s="49"/>
    </row>
    <row r="5" spans="1:7" x14ac:dyDescent="0.25">
      <c r="A5" s="18"/>
      <c r="B5" s="17"/>
      <c r="C5" s="42"/>
      <c r="D5" s="42"/>
      <c r="E5" s="42">
        <f t="shared" si="0"/>
        <v>0</v>
      </c>
      <c r="F5" s="42"/>
      <c r="G5" s="49"/>
    </row>
    <row r="6" spans="1:7" x14ac:dyDescent="0.25">
      <c r="A6" s="18"/>
      <c r="B6" s="17"/>
      <c r="C6" s="42"/>
      <c r="D6" s="42"/>
      <c r="E6" s="42">
        <f t="shared" si="0"/>
        <v>0</v>
      </c>
      <c r="F6" s="42"/>
      <c r="G6" s="49"/>
    </row>
    <row r="7" spans="1:7" x14ac:dyDescent="0.25">
      <c r="A7" s="18"/>
      <c r="B7" s="17"/>
      <c r="C7" s="42"/>
      <c r="D7" s="42"/>
      <c r="E7" s="42">
        <f t="shared" si="0"/>
        <v>0</v>
      </c>
      <c r="F7" s="42"/>
      <c r="G7" s="49"/>
    </row>
    <row r="8" spans="1:7" x14ac:dyDescent="0.25">
      <c r="A8" s="18"/>
      <c r="B8" s="17"/>
      <c r="C8" s="42"/>
      <c r="D8" s="42"/>
      <c r="E8" s="42">
        <f t="shared" si="0"/>
        <v>0</v>
      </c>
      <c r="F8" s="42"/>
      <c r="G8" s="49"/>
    </row>
    <row r="9" spans="1:7" x14ac:dyDescent="0.25">
      <c r="A9" s="18"/>
      <c r="B9" s="17"/>
      <c r="C9" s="42"/>
      <c r="D9" s="42"/>
      <c r="E9" s="42">
        <f t="shared" si="0"/>
        <v>0</v>
      </c>
      <c r="F9" s="42"/>
      <c r="G9" s="49"/>
    </row>
    <row r="10" spans="1:7" x14ac:dyDescent="0.25">
      <c r="A10" s="18"/>
      <c r="B10" s="17"/>
      <c r="C10" s="42"/>
      <c r="D10" s="42"/>
      <c r="E10" s="42">
        <f t="shared" si="0"/>
        <v>0</v>
      </c>
      <c r="F10" s="42"/>
      <c r="G10" s="49"/>
    </row>
    <row r="11" spans="1:7" x14ac:dyDescent="0.25">
      <c r="A11" s="18"/>
      <c r="B11" s="17"/>
      <c r="C11" s="42"/>
      <c r="D11" s="42"/>
      <c r="E11" s="42">
        <f t="shared" si="0"/>
        <v>0</v>
      </c>
      <c r="F11" s="42"/>
      <c r="G11" s="49"/>
    </row>
    <row r="12" spans="1:7" x14ac:dyDescent="0.25">
      <c r="A12" s="18"/>
      <c r="B12" s="17"/>
      <c r="C12" s="42"/>
      <c r="D12" s="42"/>
      <c r="E12" s="42">
        <f t="shared" si="0"/>
        <v>0</v>
      </c>
      <c r="F12" s="42"/>
      <c r="G12" s="49"/>
    </row>
    <row r="13" spans="1:7" x14ac:dyDescent="0.25">
      <c r="A13" s="18"/>
      <c r="B13" s="17"/>
      <c r="C13" s="42"/>
      <c r="D13" s="42"/>
      <c r="E13" s="42">
        <f t="shared" si="0"/>
        <v>0</v>
      </c>
      <c r="F13" s="42"/>
      <c r="G13" s="49"/>
    </row>
    <row r="14" spans="1:7" x14ac:dyDescent="0.25">
      <c r="A14" s="23"/>
      <c r="B14" s="11"/>
      <c r="C14" s="50"/>
      <c r="D14" s="50"/>
      <c r="E14" s="42">
        <f t="shared" si="0"/>
        <v>0</v>
      </c>
      <c r="F14" s="50"/>
      <c r="G14" s="51"/>
    </row>
    <row r="15" spans="1:7" x14ac:dyDescent="0.25">
      <c r="A15" s="23"/>
      <c r="B15" s="11"/>
      <c r="C15" s="50"/>
      <c r="D15" s="50"/>
      <c r="E15" s="42">
        <f t="shared" si="0"/>
        <v>0</v>
      </c>
      <c r="F15" s="50"/>
      <c r="G15" s="51"/>
    </row>
    <row r="16" spans="1:7" x14ac:dyDescent="0.25">
      <c r="A16" s="23"/>
      <c r="B16" s="11"/>
      <c r="C16" s="50"/>
      <c r="D16" s="50"/>
      <c r="E16" s="42">
        <f t="shared" si="0"/>
        <v>0</v>
      </c>
      <c r="F16" s="50"/>
      <c r="G16" s="51"/>
    </row>
    <row r="17" spans="1:7" x14ac:dyDescent="0.25">
      <c r="A17" s="23"/>
      <c r="B17" s="11"/>
      <c r="C17" s="50"/>
      <c r="D17" s="50"/>
      <c r="E17" s="42">
        <f t="shared" si="0"/>
        <v>0</v>
      </c>
      <c r="F17" s="50"/>
      <c r="G17" s="51"/>
    </row>
    <row r="18" spans="1:7" x14ac:dyDescent="0.25">
      <c r="A18" s="23"/>
      <c r="B18" s="11"/>
      <c r="C18" s="50"/>
      <c r="D18" s="50"/>
      <c r="E18" s="42">
        <f t="shared" si="0"/>
        <v>0</v>
      </c>
      <c r="F18" s="50"/>
      <c r="G18" s="51"/>
    </row>
    <row r="19" spans="1:7" x14ac:dyDescent="0.25">
      <c r="A19" s="23"/>
      <c r="B19" s="11"/>
      <c r="C19" s="50"/>
      <c r="D19" s="50"/>
      <c r="E19" s="42">
        <f t="shared" si="0"/>
        <v>0</v>
      </c>
      <c r="F19" s="50"/>
      <c r="G19" s="51"/>
    </row>
    <row r="20" spans="1:7" x14ac:dyDescent="0.25">
      <c r="A20" s="23"/>
      <c r="B20" s="11"/>
      <c r="C20" s="50"/>
      <c r="D20" s="50"/>
      <c r="E20" s="42">
        <f t="shared" si="0"/>
        <v>0</v>
      </c>
      <c r="F20" s="50"/>
      <c r="G20" s="51"/>
    </row>
    <row r="21" spans="1:7" x14ac:dyDescent="0.25">
      <c r="A21" s="23"/>
      <c r="B21" s="11"/>
      <c r="C21" s="50"/>
      <c r="D21" s="50"/>
      <c r="E21" s="42">
        <f t="shared" si="0"/>
        <v>0</v>
      </c>
      <c r="F21" s="50"/>
      <c r="G21" s="51"/>
    </row>
    <row r="22" spans="1:7" ht="15.75" thickBot="1" x14ac:dyDescent="0.3">
      <c r="A22" s="24"/>
      <c r="B22" s="13"/>
      <c r="C22" s="52"/>
      <c r="D22" s="52"/>
      <c r="E22" s="43">
        <f t="shared" si="0"/>
        <v>0</v>
      </c>
      <c r="F22" s="52"/>
      <c r="G22" s="5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workbookViewId="0">
      <selection activeCell="H6" sqref="H6"/>
    </sheetView>
  </sheetViews>
  <sheetFormatPr defaultRowHeight="15" x14ac:dyDescent="0.25"/>
  <cols>
    <col min="1" max="1" width="35.5703125" customWidth="1"/>
    <col min="2" max="2" width="9.140625" customWidth="1"/>
    <col min="14" max="14" width="10.5703125" customWidth="1"/>
  </cols>
  <sheetData>
    <row r="1" spans="1:15" x14ac:dyDescent="0.25">
      <c r="A1" s="12"/>
      <c r="B1" s="28" t="s">
        <v>0</v>
      </c>
      <c r="C1" s="28" t="s">
        <v>1</v>
      </c>
      <c r="D1" s="28" t="s">
        <v>2</v>
      </c>
      <c r="E1" s="28" t="s">
        <v>3</v>
      </c>
      <c r="F1" s="28" t="s">
        <v>4</v>
      </c>
      <c r="G1" s="28" t="s">
        <v>5</v>
      </c>
      <c r="H1" s="28" t="s">
        <v>6</v>
      </c>
      <c r="I1" s="28" t="s">
        <v>7</v>
      </c>
      <c r="J1" s="28" t="s">
        <v>8</v>
      </c>
      <c r="K1" s="28" t="s">
        <v>9</v>
      </c>
      <c r="L1" s="28" t="s">
        <v>10</v>
      </c>
      <c r="M1" s="28" t="s">
        <v>11</v>
      </c>
      <c r="N1" s="29" t="s">
        <v>12</v>
      </c>
    </row>
    <row r="2" spans="1:15" x14ac:dyDescent="0.25">
      <c r="A2" s="15" t="s">
        <v>24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5" x14ac:dyDescent="0.25">
      <c r="A3" s="26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6"/>
    </row>
    <row r="4" spans="1:15" x14ac:dyDescent="0.25">
      <c r="A4" s="26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6"/>
    </row>
    <row r="5" spans="1:15" x14ac:dyDescent="0.25">
      <c r="A5" s="26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6"/>
    </row>
    <row r="6" spans="1:15" x14ac:dyDescent="0.25">
      <c r="A6" s="26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6"/>
    </row>
    <row r="7" spans="1:15" x14ac:dyDescent="0.25">
      <c r="A7" s="26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6"/>
    </row>
    <row r="8" spans="1:15" ht="15.75" thickBot="1" x14ac:dyDescent="0.3">
      <c r="A8" s="11"/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7"/>
    </row>
    <row r="9" spans="1:15" ht="15.75" thickBot="1" x14ac:dyDescent="0.3">
      <c r="A9" s="27" t="s">
        <v>26</v>
      </c>
      <c r="B9" s="58">
        <f>SUM(B3:B8)</f>
        <v>0</v>
      </c>
      <c r="C9" s="58">
        <f t="shared" ref="C9:M9" si="0">SUM(C3:C8)</f>
        <v>0</v>
      </c>
      <c r="D9" s="58">
        <f t="shared" si="0"/>
        <v>0</v>
      </c>
      <c r="E9" s="58">
        <f t="shared" si="0"/>
        <v>0</v>
      </c>
      <c r="F9" s="58">
        <f t="shared" si="0"/>
        <v>0</v>
      </c>
      <c r="G9" s="58">
        <f t="shared" si="0"/>
        <v>0</v>
      </c>
      <c r="H9" s="58">
        <f t="shared" si="0"/>
        <v>0</v>
      </c>
      <c r="I9" s="58">
        <f t="shared" si="0"/>
        <v>0</v>
      </c>
      <c r="J9" s="58">
        <f t="shared" si="0"/>
        <v>0</v>
      </c>
      <c r="K9" s="58">
        <f t="shared" si="0"/>
        <v>0</v>
      </c>
      <c r="L9" s="58">
        <f t="shared" si="0"/>
        <v>0</v>
      </c>
      <c r="M9" s="59">
        <f t="shared" si="0"/>
        <v>0</v>
      </c>
      <c r="N9" s="60">
        <f>SUM(B9:M9)</f>
        <v>0</v>
      </c>
    </row>
    <row r="10" spans="1:15" x14ac:dyDescent="0.25">
      <c r="A10" s="16" t="s">
        <v>25</v>
      </c>
      <c r="B10" s="61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25"/>
    </row>
    <row r="11" spans="1:15" x14ac:dyDescent="0.25">
      <c r="A11" s="11"/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63"/>
    </row>
    <row r="12" spans="1:15" x14ac:dyDescent="0.25">
      <c r="A12" s="11"/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63"/>
    </row>
    <row r="13" spans="1:15" x14ac:dyDescent="0.25">
      <c r="A13" s="11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63"/>
    </row>
    <row r="14" spans="1:15" ht="15.75" thickBot="1" x14ac:dyDescent="0.3">
      <c r="A14" s="11"/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64"/>
    </row>
    <row r="15" spans="1:15" ht="15.75" thickBot="1" x14ac:dyDescent="0.3">
      <c r="A15" s="27" t="s">
        <v>26</v>
      </c>
      <c r="B15" s="58">
        <f>SUM(B11:B14)</f>
        <v>0</v>
      </c>
      <c r="C15" s="58">
        <f t="shared" ref="C15:M15" si="1">SUM(C11:C14)</f>
        <v>0</v>
      </c>
      <c r="D15" s="58">
        <f t="shared" si="1"/>
        <v>0</v>
      </c>
      <c r="E15" s="58">
        <f t="shared" si="1"/>
        <v>0</v>
      </c>
      <c r="F15" s="58">
        <f t="shared" si="1"/>
        <v>0</v>
      </c>
      <c r="G15" s="58">
        <f t="shared" si="1"/>
        <v>0</v>
      </c>
      <c r="H15" s="58">
        <f t="shared" si="1"/>
        <v>0</v>
      </c>
      <c r="I15" s="58">
        <f t="shared" si="1"/>
        <v>0</v>
      </c>
      <c r="J15" s="58">
        <f t="shared" si="1"/>
        <v>0</v>
      </c>
      <c r="K15" s="58">
        <f t="shared" si="1"/>
        <v>0</v>
      </c>
      <c r="L15" s="58">
        <f t="shared" si="1"/>
        <v>0</v>
      </c>
      <c r="M15" s="59">
        <f t="shared" si="1"/>
        <v>0</v>
      </c>
      <c r="N15" s="60">
        <f>SUM(B15:M15)</f>
        <v>0</v>
      </c>
    </row>
    <row r="16" spans="1:15" x14ac:dyDescent="0.25">
      <c r="A16" s="16" t="s">
        <v>42</v>
      </c>
      <c r="B16" s="65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25"/>
    </row>
    <row r="17" spans="1:14" x14ac:dyDescent="0.25">
      <c r="A17" s="11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64"/>
    </row>
    <row r="18" spans="1:14" x14ac:dyDescent="0.25">
      <c r="A18" s="11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67"/>
    </row>
    <row r="19" spans="1:14" x14ac:dyDescent="0.25">
      <c r="A19" s="11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67"/>
    </row>
    <row r="20" spans="1:14" x14ac:dyDescent="0.25">
      <c r="A20" s="11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67"/>
    </row>
    <row r="21" spans="1:14" ht="15.75" thickBot="1" x14ac:dyDescent="0.3">
      <c r="A21" s="11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68"/>
    </row>
    <row r="22" spans="1:14" ht="15.75" thickBot="1" x14ac:dyDescent="0.3">
      <c r="A22" s="27" t="s">
        <v>26</v>
      </c>
      <c r="B22" s="58">
        <f>SUM(B17:B21)</f>
        <v>0</v>
      </c>
      <c r="C22" s="58">
        <f t="shared" ref="C22:M22" si="2">SUM(C17:C21)</f>
        <v>0</v>
      </c>
      <c r="D22" s="58">
        <f t="shared" si="2"/>
        <v>0</v>
      </c>
      <c r="E22" s="58">
        <f t="shared" si="2"/>
        <v>0</v>
      </c>
      <c r="F22" s="58">
        <f t="shared" si="2"/>
        <v>0</v>
      </c>
      <c r="G22" s="58">
        <f t="shared" si="2"/>
        <v>0</v>
      </c>
      <c r="H22" s="58">
        <f t="shared" si="2"/>
        <v>0</v>
      </c>
      <c r="I22" s="58">
        <f t="shared" si="2"/>
        <v>0</v>
      </c>
      <c r="J22" s="58">
        <f t="shared" si="2"/>
        <v>0</v>
      </c>
      <c r="K22" s="58">
        <f t="shared" si="2"/>
        <v>0</v>
      </c>
      <c r="L22" s="58">
        <f t="shared" si="2"/>
        <v>0</v>
      </c>
      <c r="M22" s="59">
        <f t="shared" si="2"/>
        <v>0</v>
      </c>
      <c r="N22" s="60">
        <f>SUM(B22:M22)</f>
        <v>0</v>
      </c>
    </row>
    <row r="23" spans="1:14" x14ac:dyDescent="0.25">
      <c r="A23" s="15" t="s">
        <v>43</v>
      </c>
      <c r="B23" s="69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1"/>
    </row>
    <row r="24" spans="1:14" x14ac:dyDescent="0.25">
      <c r="A24" s="11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64"/>
    </row>
    <row r="25" spans="1:14" x14ac:dyDescent="0.25">
      <c r="A25" s="11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67"/>
    </row>
    <row r="26" spans="1:14" x14ac:dyDescent="0.25">
      <c r="A26" s="11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67"/>
    </row>
    <row r="27" spans="1:14" x14ac:dyDescent="0.25">
      <c r="A27" s="11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67"/>
    </row>
    <row r="28" spans="1:14" x14ac:dyDescent="0.25">
      <c r="A28" s="6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67"/>
    </row>
    <row r="29" spans="1:14" x14ac:dyDescent="0.25">
      <c r="A29" s="14"/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67"/>
    </row>
    <row r="30" spans="1:14" x14ac:dyDescent="0.25">
      <c r="A30" s="30"/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67"/>
    </row>
    <row r="31" spans="1:14" ht="15.75" thickBot="1" x14ac:dyDescent="0.3">
      <c r="A31" s="31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68"/>
    </row>
    <row r="32" spans="1:14" ht="15.75" thickBot="1" x14ac:dyDescent="0.3">
      <c r="A32" s="27" t="s">
        <v>26</v>
      </c>
      <c r="B32" s="50">
        <f>SUM(B24:B31)</f>
        <v>0</v>
      </c>
      <c r="C32" s="50">
        <f t="shared" ref="C32:M32" si="3">SUM(C24:C31)</f>
        <v>0</v>
      </c>
      <c r="D32" s="50">
        <f t="shared" si="3"/>
        <v>0</v>
      </c>
      <c r="E32" s="50">
        <f t="shared" si="3"/>
        <v>0</v>
      </c>
      <c r="F32" s="50">
        <f t="shared" si="3"/>
        <v>0</v>
      </c>
      <c r="G32" s="50">
        <f t="shared" si="3"/>
        <v>0</v>
      </c>
      <c r="H32" s="50">
        <f t="shared" si="3"/>
        <v>0</v>
      </c>
      <c r="I32" s="50">
        <f t="shared" si="3"/>
        <v>0</v>
      </c>
      <c r="J32" s="50">
        <f t="shared" si="3"/>
        <v>0</v>
      </c>
      <c r="K32" s="50">
        <f t="shared" si="3"/>
        <v>0</v>
      </c>
      <c r="L32" s="50">
        <f t="shared" si="3"/>
        <v>0</v>
      </c>
      <c r="M32" s="73">
        <f t="shared" si="3"/>
        <v>0</v>
      </c>
      <c r="N32" s="60">
        <f>SUM(B32:M32)</f>
        <v>0</v>
      </c>
    </row>
    <row r="33" spans="1:14" ht="15.75" thickBot="1" x14ac:dyDescent="0.3">
      <c r="A33" s="28" t="s">
        <v>27</v>
      </c>
      <c r="B33" s="50">
        <f>B9-B22-B32</f>
        <v>0</v>
      </c>
      <c r="C33" s="50">
        <f t="shared" ref="C33:M33" si="4">C9-C22-C32</f>
        <v>0</v>
      </c>
      <c r="D33" s="50">
        <f t="shared" si="4"/>
        <v>0</v>
      </c>
      <c r="E33" s="50">
        <f t="shared" si="4"/>
        <v>0</v>
      </c>
      <c r="F33" s="50">
        <f t="shared" si="4"/>
        <v>0</v>
      </c>
      <c r="G33" s="50">
        <f t="shared" si="4"/>
        <v>0</v>
      </c>
      <c r="H33" s="50">
        <f t="shared" si="4"/>
        <v>0</v>
      </c>
      <c r="I33" s="50">
        <f t="shared" si="4"/>
        <v>0</v>
      </c>
      <c r="J33" s="50">
        <f t="shared" si="4"/>
        <v>0</v>
      </c>
      <c r="K33" s="50">
        <f t="shared" si="4"/>
        <v>0</v>
      </c>
      <c r="L33" s="50">
        <f t="shared" si="4"/>
        <v>0</v>
      </c>
      <c r="M33" s="73">
        <f t="shared" si="4"/>
        <v>0</v>
      </c>
      <c r="N33" s="74">
        <f>SUM(B33:M33)</f>
        <v>0</v>
      </c>
    </row>
    <row r="34" spans="1:14" ht="15.75" thickBot="1" x14ac:dyDescent="0.3">
      <c r="A34" s="11"/>
      <c r="B34" s="75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7"/>
      <c r="N34" s="78"/>
    </row>
    <row r="35" spans="1:14" ht="15.75" thickBot="1" x14ac:dyDescent="0.3">
      <c r="A35" s="28" t="s">
        <v>28</v>
      </c>
      <c r="B35" s="54">
        <f>B33-B15</f>
        <v>0</v>
      </c>
      <c r="C35" s="54">
        <f t="shared" ref="C35:M35" si="5">C33-C15</f>
        <v>0</v>
      </c>
      <c r="D35" s="54">
        <f t="shared" si="5"/>
        <v>0</v>
      </c>
      <c r="E35" s="54">
        <f t="shared" si="5"/>
        <v>0</v>
      </c>
      <c r="F35" s="54">
        <f t="shared" si="5"/>
        <v>0</v>
      </c>
      <c r="G35" s="54">
        <f t="shared" si="5"/>
        <v>0</v>
      </c>
      <c r="H35" s="54">
        <f t="shared" si="5"/>
        <v>0</v>
      </c>
      <c r="I35" s="54">
        <f t="shared" si="5"/>
        <v>0</v>
      </c>
      <c r="J35" s="54">
        <f t="shared" si="5"/>
        <v>0</v>
      </c>
      <c r="K35" s="54">
        <f t="shared" si="5"/>
        <v>0</v>
      </c>
      <c r="L35" s="54">
        <f t="shared" si="5"/>
        <v>0</v>
      </c>
      <c r="M35" s="54">
        <f t="shared" si="5"/>
        <v>0</v>
      </c>
      <c r="N35" s="74">
        <f>SUM(B35:M35)</f>
        <v>0</v>
      </c>
    </row>
  </sheetData>
  <mergeCells count="8">
    <mergeCell ref="N24:N31"/>
    <mergeCell ref="B23:N23"/>
    <mergeCell ref="B10:N10"/>
    <mergeCell ref="B16:N16"/>
    <mergeCell ref="B2:N2"/>
    <mergeCell ref="N3:N8"/>
    <mergeCell ref="N11:N14"/>
    <mergeCell ref="N17:N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5"/>
  <sheetViews>
    <sheetView workbookViewId="0">
      <selection activeCell="B10" sqref="B10:S12"/>
    </sheetView>
  </sheetViews>
  <sheetFormatPr defaultRowHeight="15" x14ac:dyDescent="0.25"/>
  <cols>
    <col min="1" max="1" width="15" customWidth="1"/>
    <col min="2" max="2" width="10.140625" customWidth="1"/>
    <col min="3" max="3" width="6.85546875" customWidth="1"/>
    <col min="4" max="4" width="13.140625" customWidth="1"/>
    <col min="5" max="5" width="9" customWidth="1"/>
    <col min="7" max="7" width="16.5703125" customWidth="1"/>
    <col min="8" max="8" width="11.28515625" customWidth="1"/>
    <col min="10" max="10" width="18.7109375" customWidth="1"/>
    <col min="11" max="11" width="11.85546875" customWidth="1"/>
    <col min="13" max="13" width="18.140625" customWidth="1"/>
    <col min="14" max="14" width="11.28515625" customWidth="1"/>
    <col min="16" max="16" width="17.28515625" customWidth="1"/>
    <col min="17" max="17" width="10.7109375" customWidth="1"/>
    <col min="19" max="19" width="17.5703125" customWidth="1"/>
  </cols>
  <sheetData>
    <row r="2" spans="1:19" ht="16.5" customHeight="1" x14ac:dyDescent="0.25">
      <c r="A2" s="4" t="s">
        <v>14</v>
      </c>
      <c r="B2" s="38" t="s">
        <v>0</v>
      </c>
      <c r="C2" s="39"/>
      <c r="D2" s="40"/>
      <c r="E2" s="35" t="s">
        <v>1</v>
      </c>
      <c r="F2" s="36"/>
      <c r="G2" s="37"/>
      <c r="H2" s="35" t="s">
        <v>2</v>
      </c>
      <c r="I2" s="36"/>
      <c r="J2" s="37"/>
      <c r="K2" s="35" t="s">
        <v>3</v>
      </c>
      <c r="L2" s="36"/>
      <c r="M2" s="37"/>
      <c r="N2" s="35" t="s">
        <v>4</v>
      </c>
      <c r="O2" s="36"/>
      <c r="P2" s="37"/>
      <c r="Q2" s="35" t="s">
        <v>5</v>
      </c>
      <c r="R2" s="36"/>
      <c r="S2" s="37"/>
    </row>
    <row r="3" spans="1:19" s="10" customFormat="1" ht="56.25" customHeight="1" x14ac:dyDescent="0.25">
      <c r="A3" s="7"/>
      <c r="B3" s="8" t="s">
        <v>17</v>
      </c>
      <c r="C3" s="9" t="s">
        <v>18</v>
      </c>
      <c r="D3" s="5" t="s">
        <v>13</v>
      </c>
      <c r="E3" s="8" t="s">
        <v>17</v>
      </c>
      <c r="F3" s="9" t="s">
        <v>18</v>
      </c>
      <c r="G3" s="5" t="s">
        <v>13</v>
      </c>
      <c r="H3" s="8" t="s">
        <v>17</v>
      </c>
      <c r="I3" s="9" t="s">
        <v>18</v>
      </c>
      <c r="J3" s="5" t="s">
        <v>13</v>
      </c>
      <c r="K3" s="8" t="s">
        <v>17</v>
      </c>
      <c r="L3" s="9" t="s">
        <v>18</v>
      </c>
      <c r="M3" s="5" t="s">
        <v>13</v>
      </c>
      <c r="N3" s="8" t="s">
        <v>17</v>
      </c>
      <c r="O3" s="9" t="s">
        <v>18</v>
      </c>
      <c r="P3" s="5" t="s">
        <v>13</v>
      </c>
      <c r="Q3" s="8" t="s">
        <v>17</v>
      </c>
      <c r="R3" s="9" t="s">
        <v>18</v>
      </c>
      <c r="S3" s="5" t="s">
        <v>13</v>
      </c>
    </row>
    <row r="4" spans="1:19" ht="15.75" x14ac:dyDescent="0.25">
      <c r="A4" s="1" t="s">
        <v>15</v>
      </c>
      <c r="B4" s="79"/>
      <c r="C4" s="80"/>
      <c r="D4" s="80">
        <f>B4*C4</f>
        <v>0</v>
      </c>
      <c r="E4" s="79"/>
      <c r="F4" s="80"/>
      <c r="G4" s="80">
        <f>E4*F4</f>
        <v>0</v>
      </c>
      <c r="H4" s="79"/>
      <c r="I4" s="80"/>
      <c r="J4" s="80">
        <f>H4*I4</f>
        <v>0</v>
      </c>
      <c r="K4" s="79"/>
      <c r="L4" s="80"/>
      <c r="M4" s="80">
        <f>K4*L4</f>
        <v>0</v>
      </c>
      <c r="N4" s="79"/>
      <c r="O4" s="80"/>
      <c r="P4" s="80">
        <f>N4*O4</f>
        <v>0</v>
      </c>
      <c r="Q4" s="79"/>
      <c r="R4" s="80"/>
      <c r="S4" s="80">
        <f>Q4*R4</f>
        <v>0</v>
      </c>
    </row>
    <row r="5" spans="1:19" ht="15.75" x14ac:dyDescent="0.25">
      <c r="A5" s="1" t="s">
        <v>16</v>
      </c>
      <c r="B5" s="79"/>
      <c r="C5" s="80"/>
      <c r="D5" s="80">
        <f>B5*C5</f>
        <v>0</v>
      </c>
      <c r="E5" s="79"/>
      <c r="F5" s="80"/>
      <c r="G5" s="80">
        <f>E5*F5</f>
        <v>0</v>
      </c>
      <c r="H5" s="79"/>
      <c r="I5" s="80"/>
      <c r="J5" s="80">
        <f>H5*I5</f>
        <v>0</v>
      </c>
      <c r="K5" s="79"/>
      <c r="L5" s="80"/>
      <c r="M5" s="80">
        <f>K5*L5</f>
        <v>0</v>
      </c>
      <c r="N5" s="79"/>
      <c r="O5" s="80"/>
      <c r="P5" s="80">
        <f>N5*O5</f>
        <v>0</v>
      </c>
      <c r="Q5" s="79"/>
      <c r="R5" s="80"/>
      <c r="S5" s="80">
        <f>Q5*R5</f>
        <v>0</v>
      </c>
    </row>
    <row r="6" spans="1:19" x14ac:dyDescent="0.25">
      <c r="A6" s="1" t="s">
        <v>20</v>
      </c>
      <c r="B6" s="81"/>
      <c r="C6" s="81"/>
      <c r="D6" s="81">
        <f>B6*C6</f>
        <v>0</v>
      </c>
      <c r="E6" s="81"/>
      <c r="F6" s="81"/>
      <c r="G6" s="81">
        <f>E6*F6</f>
        <v>0</v>
      </c>
      <c r="H6" s="81"/>
      <c r="I6" s="81"/>
      <c r="J6" s="81">
        <f>H6*I6</f>
        <v>0</v>
      </c>
      <c r="K6" s="81"/>
      <c r="L6" s="81"/>
      <c r="M6" s="81">
        <f>K6*L6</f>
        <v>0</v>
      </c>
      <c r="N6" s="81"/>
      <c r="O6" s="81"/>
      <c r="P6" s="81">
        <f>N6*O6</f>
        <v>0</v>
      </c>
      <c r="Q6" s="81"/>
      <c r="R6" s="81"/>
      <c r="S6" s="81">
        <f>Q6*R6</f>
        <v>0</v>
      </c>
    </row>
    <row r="8" spans="1:19" x14ac:dyDescent="0.25">
      <c r="A8" s="4" t="s">
        <v>14</v>
      </c>
      <c r="B8" s="35" t="s">
        <v>6</v>
      </c>
      <c r="C8" s="36"/>
      <c r="D8" s="37"/>
      <c r="E8" s="35" t="s">
        <v>7</v>
      </c>
      <c r="F8" s="36"/>
      <c r="G8" s="37"/>
      <c r="H8" s="35" t="s">
        <v>8</v>
      </c>
      <c r="I8" s="36"/>
      <c r="J8" s="37"/>
      <c r="K8" s="35" t="s">
        <v>9</v>
      </c>
      <c r="L8" s="36"/>
      <c r="M8" s="37"/>
      <c r="N8" s="35" t="s">
        <v>10</v>
      </c>
      <c r="O8" s="36"/>
      <c r="P8" s="37"/>
      <c r="Q8" s="35" t="s">
        <v>11</v>
      </c>
      <c r="R8" s="36"/>
      <c r="S8" s="37"/>
    </row>
    <row r="9" spans="1:19" ht="41.25" customHeight="1" x14ac:dyDescent="0.25">
      <c r="A9" s="3"/>
      <c r="B9" s="4" t="s">
        <v>17</v>
      </c>
      <c r="C9" s="2" t="s">
        <v>18</v>
      </c>
      <c r="D9" s="5" t="s">
        <v>13</v>
      </c>
      <c r="E9" s="4" t="s">
        <v>17</v>
      </c>
      <c r="F9" s="2" t="s">
        <v>18</v>
      </c>
      <c r="G9" s="5" t="s">
        <v>13</v>
      </c>
      <c r="H9" s="4" t="s">
        <v>17</v>
      </c>
      <c r="I9" s="2" t="s">
        <v>18</v>
      </c>
      <c r="J9" s="5" t="s">
        <v>13</v>
      </c>
      <c r="K9" s="4" t="s">
        <v>17</v>
      </c>
      <c r="L9" s="2" t="s">
        <v>18</v>
      </c>
      <c r="M9" s="5" t="s">
        <v>13</v>
      </c>
      <c r="N9" s="4" t="s">
        <v>17</v>
      </c>
      <c r="O9" s="2" t="s">
        <v>18</v>
      </c>
      <c r="P9" s="5" t="s">
        <v>13</v>
      </c>
      <c r="Q9" s="4" t="s">
        <v>17</v>
      </c>
      <c r="R9" s="2" t="s">
        <v>18</v>
      </c>
      <c r="S9" s="5" t="s">
        <v>13</v>
      </c>
    </row>
    <row r="10" spans="1:19" ht="18.75" customHeight="1" x14ac:dyDescent="0.25">
      <c r="A10" s="1" t="s">
        <v>15</v>
      </c>
      <c r="B10" s="79"/>
      <c r="C10" s="80"/>
      <c r="D10" s="80">
        <f>B10*C10</f>
        <v>0</v>
      </c>
      <c r="E10" s="79"/>
      <c r="F10" s="80"/>
      <c r="G10" s="80">
        <f>E10*F10</f>
        <v>0</v>
      </c>
      <c r="H10" s="79"/>
      <c r="I10" s="80"/>
      <c r="J10" s="80">
        <f>H10*I10</f>
        <v>0</v>
      </c>
      <c r="K10" s="79"/>
      <c r="L10" s="80"/>
      <c r="M10" s="80">
        <f>K10*L10</f>
        <v>0</v>
      </c>
      <c r="N10" s="79"/>
      <c r="O10" s="80"/>
      <c r="P10" s="80">
        <f>N10*O10</f>
        <v>0</v>
      </c>
      <c r="Q10" s="79"/>
      <c r="R10" s="80"/>
      <c r="S10" s="80">
        <f>Q10*R10</f>
        <v>0</v>
      </c>
    </row>
    <row r="11" spans="1:19" ht="18" customHeight="1" x14ac:dyDescent="0.25">
      <c r="A11" s="1" t="s">
        <v>16</v>
      </c>
      <c r="B11" s="79"/>
      <c r="C11" s="80"/>
      <c r="D11" s="80">
        <f>B11*C11</f>
        <v>0</v>
      </c>
      <c r="E11" s="79"/>
      <c r="F11" s="80"/>
      <c r="G11" s="80">
        <f>E11*F11</f>
        <v>0</v>
      </c>
      <c r="H11" s="79"/>
      <c r="I11" s="80"/>
      <c r="J11" s="80">
        <f>H11*I11</f>
        <v>0</v>
      </c>
      <c r="K11" s="79"/>
      <c r="L11" s="80"/>
      <c r="M11" s="80">
        <f>K11*L11</f>
        <v>0</v>
      </c>
      <c r="N11" s="79"/>
      <c r="O11" s="80"/>
      <c r="P11" s="80">
        <f>N11*O11</f>
        <v>0</v>
      </c>
      <c r="Q11" s="79"/>
      <c r="R11" s="80"/>
      <c r="S11" s="80">
        <f>Q11*R11</f>
        <v>0</v>
      </c>
    </row>
    <row r="12" spans="1:19" x14ac:dyDescent="0.25">
      <c r="A12" s="1" t="s">
        <v>20</v>
      </c>
      <c r="B12" s="81"/>
      <c r="C12" s="81"/>
      <c r="D12" s="81">
        <f>B12*C12</f>
        <v>0</v>
      </c>
      <c r="E12" s="81"/>
      <c r="F12" s="81"/>
      <c r="G12" s="81">
        <f>E12*F12</f>
        <v>0</v>
      </c>
      <c r="H12" s="81"/>
      <c r="I12" s="81"/>
      <c r="J12" s="81">
        <f>H12*I12</f>
        <v>0</v>
      </c>
      <c r="K12" s="81"/>
      <c r="L12" s="81"/>
      <c r="M12" s="81">
        <f>K12*L12</f>
        <v>0</v>
      </c>
      <c r="N12" s="81"/>
      <c r="O12" s="81"/>
      <c r="P12" s="81">
        <f>N12*O12</f>
        <v>0</v>
      </c>
      <c r="Q12" s="81"/>
      <c r="R12" s="81"/>
      <c r="S12" s="81">
        <f>Q12*R12</f>
        <v>0</v>
      </c>
    </row>
    <row r="15" spans="1:19" ht="31.5" customHeight="1" x14ac:dyDescent="0.25"/>
  </sheetData>
  <mergeCells count="12">
    <mergeCell ref="Q8:S8"/>
    <mergeCell ref="B2:D2"/>
    <mergeCell ref="E2:G2"/>
    <mergeCell ref="H2:J2"/>
    <mergeCell ref="K2:M2"/>
    <mergeCell ref="N2:P2"/>
    <mergeCell ref="Q2:S2"/>
    <mergeCell ref="B8:D8"/>
    <mergeCell ref="E8:G8"/>
    <mergeCell ref="H8:J8"/>
    <mergeCell ref="K8:M8"/>
    <mergeCell ref="N8:P8"/>
  </mergeCells>
  <conditionalFormatting sqref="C4:D5">
    <cfRule type="expression" dxfId="11" priority="12">
      <formula>C4&lt;#REF!</formula>
    </cfRule>
  </conditionalFormatting>
  <conditionalFormatting sqref="F4:G5">
    <cfRule type="expression" dxfId="10" priority="11">
      <formula>F4&lt;#REF!</formula>
    </cfRule>
  </conditionalFormatting>
  <conditionalFormatting sqref="I4:J5">
    <cfRule type="expression" dxfId="9" priority="10">
      <formula>I4&lt;#REF!</formula>
    </cfRule>
  </conditionalFormatting>
  <conditionalFormatting sqref="L4:M5">
    <cfRule type="expression" dxfId="8" priority="9">
      <formula>L4&lt;#REF!</formula>
    </cfRule>
  </conditionalFormatting>
  <conditionalFormatting sqref="O4:P5">
    <cfRule type="expression" dxfId="7" priority="8">
      <formula>O4&lt;#REF!</formula>
    </cfRule>
  </conditionalFormatting>
  <conditionalFormatting sqref="R4:S5">
    <cfRule type="expression" dxfId="6" priority="7">
      <formula>R4&lt;#REF!</formula>
    </cfRule>
  </conditionalFormatting>
  <conditionalFormatting sqref="C10:D11">
    <cfRule type="expression" dxfId="5" priority="6">
      <formula>C10&lt;#REF!</formula>
    </cfRule>
  </conditionalFormatting>
  <conditionalFormatting sqref="F10:G11">
    <cfRule type="expression" dxfId="4" priority="5">
      <formula>F10&lt;#REF!</formula>
    </cfRule>
  </conditionalFormatting>
  <conditionalFormatting sqref="I10:J11">
    <cfRule type="expression" dxfId="3" priority="4">
      <formula>I10&lt;#REF!</formula>
    </cfRule>
  </conditionalFormatting>
  <conditionalFormatting sqref="L10:M11">
    <cfRule type="expression" dxfId="2" priority="3">
      <formula>L10&lt;#REF!</formula>
    </cfRule>
  </conditionalFormatting>
  <conditionalFormatting sqref="O10:P11">
    <cfRule type="expression" dxfId="1" priority="2">
      <formula>O10&lt;#REF!</formula>
    </cfRule>
  </conditionalFormatting>
  <conditionalFormatting sqref="R10:S11">
    <cfRule type="expression" dxfId="0" priority="1">
      <formula>R10&lt;#REF!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8"/>
  <sheetViews>
    <sheetView tabSelected="1" workbookViewId="0">
      <selection activeCell="I6" sqref="I6"/>
    </sheetView>
  </sheetViews>
  <sheetFormatPr defaultRowHeight="15" x14ac:dyDescent="0.25"/>
  <cols>
    <col min="1" max="1" width="3.28515625" customWidth="1"/>
    <col min="2" max="2" width="19.140625" customWidth="1"/>
    <col min="3" max="3" width="12.85546875" customWidth="1"/>
    <col min="4" max="4" width="13" customWidth="1"/>
    <col min="5" max="5" width="12.85546875" customWidth="1"/>
  </cols>
  <sheetData>
    <row r="1" spans="2:5" ht="15.75" thickBot="1" x14ac:dyDescent="0.3"/>
    <row r="2" spans="2:5" x14ac:dyDescent="0.25">
      <c r="B2" s="32"/>
      <c r="C2" s="32" t="s">
        <v>29</v>
      </c>
      <c r="D2" s="32" t="s">
        <v>30</v>
      </c>
      <c r="E2" s="33" t="s">
        <v>31</v>
      </c>
    </row>
    <row r="3" spans="2:5" ht="17.25" customHeight="1" x14ac:dyDescent="0.25">
      <c r="B3" s="20" t="s">
        <v>19</v>
      </c>
      <c r="C3" s="42"/>
      <c r="D3" s="42"/>
      <c r="E3" s="49"/>
    </row>
    <row r="4" spans="2:5" x14ac:dyDescent="0.25">
      <c r="B4" s="20" t="s">
        <v>21</v>
      </c>
      <c r="C4" s="42"/>
      <c r="D4" s="42"/>
      <c r="E4" s="49"/>
    </row>
    <row r="5" spans="2:5" ht="30" x14ac:dyDescent="0.25">
      <c r="B5" s="20" t="s">
        <v>22</v>
      </c>
      <c r="C5" s="42"/>
      <c r="D5" s="42"/>
      <c r="E5" s="49"/>
    </row>
    <row r="6" spans="2:5" ht="30" x14ac:dyDescent="0.25">
      <c r="B6" s="20" t="s">
        <v>32</v>
      </c>
      <c r="C6" s="42">
        <f>C3-C4-C5</f>
        <v>0</v>
      </c>
      <c r="D6" s="42">
        <f t="shared" ref="D6:E6" si="0">D3-D4-D5</f>
        <v>0</v>
      </c>
      <c r="E6" s="49">
        <f t="shared" si="0"/>
        <v>0</v>
      </c>
    </row>
    <row r="7" spans="2:5" ht="30" x14ac:dyDescent="0.25">
      <c r="B7" s="20" t="s">
        <v>23</v>
      </c>
      <c r="C7" s="42">
        <f>C6*0.15</f>
        <v>0</v>
      </c>
      <c r="D7" s="42">
        <f t="shared" ref="D7:E7" si="1">D6*0.15</f>
        <v>0</v>
      </c>
      <c r="E7" s="49">
        <f t="shared" si="1"/>
        <v>0</v>
      </c>
    </row>
    <row r="8" spans="2:5" ht="23.25" customHeight="1" thickBot="1" x14ac:dyDescent="0.3">
      <c r="B8" s="21" t="s">
        <v>33</v>
      </c>
      <c r="C8" s="43">
        <f>C6-C7</f>
        <v>0</v>
      </c>
      <c r="D8" s="43">
        <f t="shared" ref="D8:E8" si="2">D6-D7</f>
        <v>0</v>
      </c>
      <c r="E8" s="82">
        <f t="shared" si="2"/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ბიუჯეტი</vt:lpstr>
      <vt:lpstr>Cash Flows</vt:lpstr>
      <vt:lpstr>რეალიზაცის მოცულობა</vt:lpstr>
      <vt:lpstr>მოგებაზარალი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2016-02-15T15:57:37Z</dcterms:modified>
</cp:coreProperties>
</file>